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სატენდერო'!$A$6:$G$38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სატენდერო'!$A$1:$F$40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3" l="1"/>
  <c r="F33" i="13" s="1"/>
  <c r="F34" i="13" l="1"/>
  <c r="F35" i="13" l="1"/>
  <c r="F36" i="13" s="1"/>
  <c r="F37" i="13" l="1"/>
  <c r="F38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<sst xmlns="http://schemas.openxmlformats.org/spreadsheetml/2006/main" count="6320" uniqueCount="847">
  <si>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</si>
  <si>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</si>
  <si>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</si>
  <si>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</si>
  <si>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</si>
  <si>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</si>
  <si>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</si>
  <si>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</si>
  <si>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</si>
  <si>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</si>
  <si>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</si>
  <si>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</si>
  <si>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</si>
  <si>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</si>
  <si>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</si>
  <si>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</si>
  <si>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</si>
  <si>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</si>
  <si>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</si>
  <si>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</si>
  <si>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</si>
  <si>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</si>
  <si>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</si>
  <si>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</si>
  <si>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</si>
  <si>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</si>
  <si>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</si>
  <si>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</si>
  <si>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</si>
  <si>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</si>
  <si>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</si>
  <si>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</si>
  <si>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</si>
  <si>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</si>
  <si>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</si>
  <si>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</si>
  <si>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</si>
  <si>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</si>
  <si>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</si>
  <si>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</si>
  <si>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</si>
  <si>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</si>
  <si>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</si>
  <si>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</si>
  <si>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</si>
  <si>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</si>
  <si>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</si>
  <si>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</si>
  <si>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</si>
  <si>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</si>
  <si>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</si>
  <si>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</si>
  <si>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</si>
  <si>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</si>
  <si>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</si>
  <si>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</si>
  <si>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</si>
  <si>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</si>
  <si>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</si>
  <si>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</si>
  <si>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</si>
  <si>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</si>
  <si>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</si>
  <si>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</si>
  <si>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</si>
  <si>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</si>
  <si>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</si>
  <si>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</si>
  <si>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</si>
  <si>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</si>
  <si>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</si>
  <si>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</si>
  <si>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</si>
  <si>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</si>
  <si>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</si>
  <si>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</si>
  <si>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</si>
  <si>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</si>
  <si>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</si>
  <si>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</si>
  <si>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</si>
  <si>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</si>
  <si>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</si>
  <si>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</si>
  <si>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</si>
  <si>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</si>
  <si>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</si>
  <si>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</si>
  <si>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</si>
  <si>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</si>
  <si>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</si>
  <si>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</si>
  <si>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</si>
  <si>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</si>
  <si>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</si>
  <si>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</si>
  <si>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</si>
  <si>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</si>
  <si>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</si>
  <si>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</si>
  <si>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</si>
  <si>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</si>
  <si>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</si>
  <si>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</si>
  <si>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</si>
  <si>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</si>
  <si>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</si>
  <si>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</si>
  <si>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</si>
  <si>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</si>
  <si>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</si>
  <si>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</si>
  <si>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</si>
  <si>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</si>
  <si>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</si>
  <si>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</si>
  <si>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</si>
  <si>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</si>
  <si>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</si>
  <si>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</si>
  <si>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</si>
  <si>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</si>
  <si>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</si>
  <si>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</si>
  <si>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</si>
  <si>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</si>
  <si>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</si>
  <si>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</si>
  <si>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</si>
  <si>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</si>
  <si>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</si>
  <si>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</si>
  <si>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</si>
  <si>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</si>
  <si>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</si>
  <si>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</si>
  <si>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</si>
  <si>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</si>
  <si>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</si>
  <si>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</si>
  <si>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</si>
  <si>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</si>
  <si>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</si>
  <si>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</si>
  <si>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</si>
  <si>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</si>
  <si>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</si>
  <si>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</si>
  <si>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</si>
  <si>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</si>
  <si>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</si>
  <si>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</si>
  <si>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</si>
  <si>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</si>
  <si>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</si>
  <si>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</si>
  <si>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</si>
  <si>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</si>
  <si>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</si>
  <si>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</si>
  <si>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</si>
  <si>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</si>
  <si>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</si>
  <si>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</si>
  <si>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</si>
  <si>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</si>
  <si>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</si>
  <si>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</si>
  <si>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</si>
  <si>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</si>
  <si>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</si>
  <si>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</si>
  <si>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</si>
  <si>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</si>
  <si>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</si>
  <si>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</si>
  <si>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</si>
  <si>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</si>
  <si>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</si>
  <si>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</si>
  <si>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</si>
  <si>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</si>
  <si>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</si>
  <si>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</si>
  <si>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</si>
  <si>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</si>
  <si>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</si>
  <si>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</si>
  <si>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</si>
  <si>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</si>
  <si>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</si>
  <si>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</si>
  <si>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</si>
  <si>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</si>
  <si>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</si>
  <si>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</si>
  <si>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</si>
  <si>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</si>
  <si>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</si>
  <si>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</si>
  <si>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</si>
  <si>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</si>
  <si>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</si>
  <si>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</si>
  <si>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</si>
  <si>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</si>
  <si>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</si>
  <si>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</si>
  <si>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</si>
  <si>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</si>
  <si>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</si>
  <si>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</si>
  <si>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</si>
  <si>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</si>
  <si>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</si>
  <si>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</si>
  <si>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</si>
  <si>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</si>
  <si>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</si>
  <si>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</si>
  <si>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</si>
  <si>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</si>
  <si>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</si>
  <si>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</si>
  <si>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</si>
  <si>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</si>
  <si>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</si>
  <si>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</si>
  <si>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</si>
  <si>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</si>
  <si>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</si>
  <si>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</si>
  <si>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</si>
  <si>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</si>
  <si>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</si>
  <si>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</si>
  <si>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</si>
  <si>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</si>
  <si>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</si>
  <si>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</si>
  <si>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</si>
  <si>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</si>
  <si>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</si>
  <si>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</si>
  <si>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</si>
  <si>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</si>
  <si>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</si>
  <si>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</si>
  <si>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</si>
  <si>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</si>
  <si>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</si>
  <si>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</si>
  <si>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</si>
  <si>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</si>
  <si>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</si>
  <si>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</si>
  <si>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</si>
  <si>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</si>
  <si>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</si>
  <si>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</si>
  <si>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</si>
  <si>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</si>
  <si>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</si>
  <si>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</si>
  <si>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</si>
  <si>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</si>
  <si>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</si>
  <si>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</si>
  <si>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</si>
  <si>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</si>
  <si>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</si>
  <si>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</si>
  <si>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</si>
  <si>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</si>
  <si>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</si>
  <si>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</si>
  <si>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</si>
  <si>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</si>
  <si>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</si>
  <si>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</si>
  <si>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</si>
  <si>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</si>
  <si>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</si>
  <si>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</si>
  <si>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</si>
  <si>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</si>
  <si>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</si>
  <si>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</si>
  <si>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</si>
  <si>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</si>
  <si>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</si>
  <si>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</si>
  <si>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</si>
  <si>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</si>
  <si>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</si>
  <si>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</si>
  <si>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</si>
  <si>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</si>
  <si>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</si>
  <si>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</si>
  <si>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</si>
  <si>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</si>
  <si>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</si>
  <si>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</si>
  <si>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</si>
  <si>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</si>
  <si>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</si>
  <si>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</si>
  <si>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</si>
  <si>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</si>
  <si>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</si>
  <si>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</si>
  <si>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</si>
  <si>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</si>
  <si>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</si>
  <si>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</si>
  <si>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</si>
  <si>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</si>
  <si>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</si>
  <si>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</si>
  <si>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</si>
  <si>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</si>
  <si>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</si>
  <si>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</si>
  <si>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</si>
  <si>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</si>
  <si>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</si>
  <si>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</si>
  <si>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</si>
  <si>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</si>
  <si>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</si>
  <si>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</si>
  <si>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</si>
  <si>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</si>
  <si>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</si>
  <si>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</si>
  <si>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</si>
  <si>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</si>
  <si>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</si>
  <si>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</si>
  <si>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</si>
  <si>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</si>
  <si>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</si>
  <si>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</si>
  <si>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</si>
  <si>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</si>
  <si>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</si>
  <si>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</si>
  <si>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</si>
  <si>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</si>
  <si>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</si>
  <si>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</si>
  <si>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</si>
  <si>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</si>
  <si>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</si>
  <si>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</si>
  <si>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</si>
  <si>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</si>
  <si>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</si>
  <si>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</si>
  <si>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</si>
  <si>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</si>
  <si>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</si>
  <si>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</si>
  <si>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</si>
  <si>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</si>
  <si>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</si>
  <si>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</si>
  <si>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</si>
  <si>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</si>
  <si>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</si>
  <si>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</si>
  <si>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</si>
  <si>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</si>
  <si>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</si>
  <si>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</si>
  <si>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</si>
  <si>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</si>
  <si>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</si>
  <si>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</si>
  <si>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</si>
  <si>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</si>
  <si>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</si>
  <si>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</si>
  <si>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</si>
  <si>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</si>
  <si>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</si>
  <si>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</si>
  <si>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</si>
  <si>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</si>
  <si>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</si>
  <si>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</si>
  <si>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</si>
  <si>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</si>
  <si>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</si>
  <si>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</si>
  <si>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</si>
  <si>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</si>
  <si>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</si>
  <si>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</si>
  <si>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</si>
  <si>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</si>
  <si>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</si>
  <si>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</si>
  <si>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</si>
  <si>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</si>
  <si>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</si>
  <si>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</si>
  <si>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</si>
  <si>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</si>
  <si>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</si>
  <si>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</si>
  <si>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</si>
  <si>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</si>
  <si>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</si>
  <si>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</si>
  <si>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</si>
  <si>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</si>
  <si>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</si>
  <si>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</si>
  <si>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</si>
  <si>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</si>
  <si>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</si>
  <si>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</si>
  <si>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</si>
  <si>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</si>
  <si>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</si>
  <si>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</si>
  <si>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</si>
  <si>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</si>
  <si>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</si>
  <si>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</si>
  <si>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</si>
  <si>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</si>
  <si>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</si>
  <si>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</si>
  <si>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</si>
  <si>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</si>
  <si>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</si>
  <si>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</si>
  <si>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</si>
  <si>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</si>
  <si>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</si>
  <si>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</si>
  <si>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</si>
  <si>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</si>
  <si>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</si>
  <si>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</si>
  <si>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</si>
  <si>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</si>
  <si>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</si>
  <si>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</si>
  <si>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</si>
  <si>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</si>
  <si>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</si>
  <si>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</si>
  <si>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</si>
  <si>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</si>
  <si>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</si>
  <si>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</si>
  <si>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</si>
  <si>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</si>
  <si>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</si>
  <si>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</si>
  <si>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</si>
  <si>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</si>
  <si>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</si>
  <si>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</si>
  <si>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</si>
  <si>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</si>
  <si>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</si>
  <si>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</si>
  <si>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</si>
  <si>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</si>
  <si>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</si>
  <si>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</si>
  <si>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</si>
  <si>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</si>
  <si>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</si>
  <si>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</si>
  <si>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</si>
  <si>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</si>
  <si>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</si>
  <si>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</si>
  <si>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</si>
  <si>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</si>
  <si>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</si>
  <si>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</si>
  <si>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</si>
  <si>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</si>
  <si>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</si>
  <si>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</si>
  <si>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</si>
  <si>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</si>
  <si>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</si>
  <si>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</si>
  <si>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</si>
  <si>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</si>
  <si>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</si>
  <si>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</si>
  <si>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</si>
  <si>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</si>
  <si>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</si>
  <si>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</si>
  <si>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</si>
  <si>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</si>
  <si>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</si>
  <si>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</si>
  <si>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</si>
  <si>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</si>
  <si>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</si>
  <si>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</si>
  <si>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</si>
  <si>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</si>
  <si>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</si>
  <si>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</si>
  <si>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</si>
  <si>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</si>
  <si>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</si>
  <si>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</si>
  <si>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</si>
  <si>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</si>
  <si>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</si>
  <si>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</si>
  <si>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</si>
  <si>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</si>
  <si>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</si>
  <si>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</si>
  <si>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</si>
  <si>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</si>
  <si>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</si>
  <si>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</si>
  <si>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</si>
  <si>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</si>
  <si>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</si>
  <si>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</si>
  <si>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</si>
  <si>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</si>
  <si>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</si>
  <si>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</si>
  <si>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</si>
  <si>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</si>
  <si>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</si>
  <si>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</si>
  <si>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</si>
  <si>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</si>
  <si>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</si>
  <si>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</si>
  <si>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</si>
  <si>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</si>
  <si>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</si>
  <si>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</si>
  <si>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</si>
  <si>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</si>
  <si>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</si>
  <si>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</si>
  <si>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</si>
  <si>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</si>
  <si>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</si>
  <si>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</si>
  <si>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</si>
  <si>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</si>
  <si>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</si>
  <si>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</si>
  <si>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</si>
  <si>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</si>
  <si>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</si>
  <si>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</si>
  <si>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</si>
  <si>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</si>
  <si>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</si>
  <si>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</si>
  <si>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</si>
  <si>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</si>
  <si>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</si>
  <si>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</si>
  <si>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</si>
  <si>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</si>
  <si>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</si>
  <si>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</si>
  <si>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</si>
  <si>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</si>
  <si>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</si>
  <si>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</si>
  <si>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</si>
  <si>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</si>
  <si>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</si>
  <si>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</si>
  <si>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</si>
  <si>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</si>
  <si>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</si>
  <si>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</si>
  <si>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</si>
  <si>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</si>
  <si>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</si>
  <si>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</si>
  <si>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</si>
  <si>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</si>
  <si>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</si>
  <si>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</si>
  <si>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</si>
  <si>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</si>
  <si>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</si>
  <si>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</si>
  <si>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</si>
  <si>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</si>
  <si>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</si>
  <si>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</si>
  <si>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</si>
  <si>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</si>
  <si>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</si>
  <si>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</si>
  <si>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</si>
  <si>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</si>
  <si>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</si>
  <si>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</si>
  <si>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</si>
  <si>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</si>
  <si>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</si>
  <si>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</si>
  <si>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</si>
  <si>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</si>
  <si>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</si>
  <si>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</si>
  <si>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</si>
  <si>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</si>
  <si>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</si>
  <si>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</si>
  <si>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</si>
  <si>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</si>
  <si>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</si>
  <si>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</si>
  <si>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</si>
  <si>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</si>
  <si>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</si>
  <si>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</si>
  <si>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</si>
  <si>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</si>
  <si>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</si>
  <si>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</si>
  <si>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</si>
  <si>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</si>
  <si>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</si>
  <si>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</si>
  <si>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</si>
  <si>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</si>
  <si>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</si>
  <si>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</si>
  <si>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</si>
  <si>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</si>
  <si>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</si>
  <si>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</si>
  <si>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</si>
  <si>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</si>
  <si>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</si>
  <si>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</si>
  <si>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</si>
  <si>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</si>
  <si>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</si>
  <si>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</si>
  <si>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</si>
  <si>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</si>
  <si>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</si>
  <si>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</si>
  <si>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</si>
  <si>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</si>
  <si>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</si>
  <si>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</si>
  <si>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</si>
  <si>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</si>
  <si>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</si>
  <si>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</si>
  <si>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</si>
  <si>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</si>
  <si>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</si>
  <si>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</si>
  <si>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</si>
  <si>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</si>
  <si>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</si>
  <si>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</si>
  <si>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</si>
  <si>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</si>
  <si>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</si>
  <si>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</si>
  <si>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</si>
  <si>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</si>
  <si>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</si>
  <si>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</si>
  <si>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</si>
  <si>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</si>
  <si>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</si>
  <si>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</si>
  <si>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</si>
  <si>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</si>
  <si>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</si>
  <si>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</si>
  <si>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</si>
  <si>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</si>
  <si>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</si>
  <si>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</si>
  <si>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</si>
  <si>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</si>
  <si>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</si>
  <si>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</si>
  <si>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</si>
  <si>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</si>
  <si>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</si>
  <si>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</si>
  <si>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</si>
  <si>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</si>
  <si>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</si>
  <si>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</si>
  <si>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</si>
  <si>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</si>
  <si>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</si>
  <si>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</si>
  <si>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</si>
  <si>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</si>
  <si>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</si>
  <si>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</si>
  <si>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</si>
  <si>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</si>
  <si>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</si>
  <si>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</si>
  <si>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</si>
  <si>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</si>
  <si>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</si>
  <si>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</si>
  <si>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</si>
  <si>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</si>
  <si>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</si>
  <si>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</si>
  <si>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</si>
  <si>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</si>
  <si>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</si>
  <si>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</si>
  <si>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</si>
  <si>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</si>
  <si>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</si>
  <si>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</si>
  <si>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</si>
  <si>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</si>
  <si>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</si>
  <si>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</si>
  <si>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</si>
  <si>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</si>
  <si>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</si>
  <si>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</si>
  <si>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</si>
  <si>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</si>
  <si>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</si>
  <si>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</si>
  <si>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</si>
  <si>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</si>
  <si>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</si>
  <si>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</si>
  <si>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</si>
  <si>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</si>
  <si>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</si>
  <si>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</si>
  <si>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</si>
  <si>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</si>
  <si>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</si>
  <si>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</si>
  <si>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</si>
  <si>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</si>
  <si>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</si>
  <si>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</si>
  <si>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</si>
  <si>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</si>
  <si>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</si>
  <si>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</si>
  <si>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</si>
  <si>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</si>
  <si>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</si>
  <si>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</si>
  <si>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</si>
  <si>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</si>
  <si>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</si>
  <si>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</si>
  <si>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</si>
  <si>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</si>
  <si>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</si>
  <si>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</si>
  <si>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</si>
  <si>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</si>
  <si>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</si>
  <si>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</si>
  <si>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</si>
  <si>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</si>
  <si>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</si>
  <si>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</si>
  <si>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</si>
  <si>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</si>
  <si>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</si>
  <si>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</si>
  <si>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</si>
  <si>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</si>
  <si>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</si>
  <si>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</si>
  <si>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</si>
  <si>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</si>
  <si>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</si>
  <si>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</si>
  <si>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</si>
  <si>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</si>
  <si>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</si>
  <si>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</si>
  <si>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</si>
  <si>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</si>
  <si>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ასფალტის საფარის კონტურების ჩახერხვა 158 მ. მოხსნა მექანიზმით დატვირთვა და გატანა 16 კმ-ზე</t>
  </si>
  <si>
    <t>2-1</t>
  </si>
  <si>
    <t>თხევადი ბიტუმი ნავთობის</t>
  </si>
  <si>
    <t>0-80 მმ ფრაქციის ქვიშა-ხრეშოვანი ნარევით თხრილის შევსება და დატკეპნა</t>
  </si>
  <si>
    <t>9-1</t>
  </si>
  <si>
    <t>10-1</t>
  </si>
  <si>
    <t>12</t>
  </si>
  <si>
    <t>12-1</t>
  </si>
  <si>
    <t>შემაერთებელი გოფრირებული ქურო d=200 მმ</t>
  </si>
  <si>
    <t>12-2</t>
  </si>
  <si>
    <t>რეზინის საფენი d=200 მმ</t>
  </si>
  <si>
    <t>13</t>
  </si>
  <si>
    <t>13-1</t>
  </si>
  <si>
    <t>14</t>
  </si>
  <si>
    <t>15-1</t>
  </si>
  <si>
    <t>შემაერთებელი გოფრირებული ქურო d=100 მმ</t>
  </si>
  <si>
    <t>15-2</t>
  </si>
  <si>
    <t>რეზინის საფენი d=100 მმ</t>
  </si>
  <si>
    <t>16</t>
  </si>
  <si>
    <t>საპროექტო კანალიზაციის პოლიეთილენის გოფრირებული მილის SN8 d=200 მმ შეჭრა არსებულ კანალიზაციის ჭაში</t>
  </si>
  <si>
    <t>ასფალტობეტონის საფარის აღდგენა სისქით 10 სმ მსხვილმარცვლოვანი 6 სმ, და წვრილმარცვლოვანი 4 სმ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</si>
  <si>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16 კმ-ზე</t>
  </si>
  <si>
    <t>IV კატ. გრუნტის დამუშავება ექსკავატორით ჩამჩის მოცულობით 0.5 მ3 გვერძე დაყრით-უკუჩაყრით</t>
  </si>
  <si>
    <t>თხრილის ქვიშით (2-5 მმ ფრაქცია) შევსება და დატკეპნა</t>
  </si>
  <si>
    <t>0-40 მმ ფრაქციული ღორღით თხრილის შევსება და დატკეპნა, სისქით 20 სმ.</t>
  </si>
  <si>
    <t>ჭის ქვეშ ქვიშა-ხრეშოვანი (ფრაქცია 0-56 მმ) ნარევის ბალიშის მოწყობა 10 სმ</t>
  </si>
  <si>
    <t>კანალიზაციის რკ/ბ ანაკრები წრ. ჭის D=1.00 მ Hსრ=1.2 მსრული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</t>
  </si>
  <si>
    <t>კანალიზაციის პოლიეთილენის გოფრირებული მილის SN8 d=200 მმ მოწყობა ქუროებით გადაბმით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</si>
  <si>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</si>
  <si>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</si>
  <si>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</si>
  <si>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 SN8 d=100 მმ მოწყობა</t>
  </si>
  <si>
    <t>კანალიზაციის პოლიეთილენის გოფრირებული მილი SN8 d=100 მმ</t>
  </si>
  <si>
    <t>კანალიზაციის პოლიეთილენის გოფრირებული მილი SN8 d=100 მმ გამოცდა ჰერმეტულობაზე</t>
  </si>
  <si>
    <t>პოლიეთილენის გოფრირებული ქუროს მოწყობა d=100 მმ /რეზინის საფენით/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</si>
  <si>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</si>
  <si>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ლილო, კვარტალი IV. კორპ. №6-ის მიმდ. ციალა მაჭარაშვილის ობიექტის (ს.კ.№01.19.27.006.019) კანალიზაციის გარე ქსელის მოწყობის პროექტი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</si>
</sst>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49" fontId="5" fillId="2" borderId="13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vertical="center"/>
    </xf>
    <xf numFmtId="43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6" fillId="2" borderId="17" xfId="1" applyFont="1" applyFill="1" applyBorder="1" applyAlignment="1">
      <alignment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40"/>
  <sheetViews>
    <sheetView showGridLines="0" tabSelected="1" zoomScale="80" zoomScaleNormal="8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J10" sqref="J10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90" t="s">
        <v>846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5"/>
    </row>
    <row r="3" spans="1:10" ht="21.75" customHeight="1" thickBot="1" x14ac:dyDescent="0.4">
      <c r="A3" s="28"/>
      <c r="C3" s="29"/>
      <c r="D3" s="29"/>
      <c r="E3" s="29"/>
      <c r="F3" s="29"/>
      <c r="G3" s="266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7"/>
    </row>
    <row r="5" spans="1:10" ht="16.5" thickBot="1" x14ac:dyDescent="0.4">
      <c r="A5" s="284"/>
      <c r="B5" s="287"/>
      <c r="C5" s="287"/>
      <c r="D5" s="287"/>
      <c r="E5" s="289"/>
      <c r="F5" s="286"/>
      <c r="G5" s="268"/>
      <c r="H5" s="264"/>
      <c r="I5" s="264"/>
      <c r="J5" s="264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>
        <v>1</v>
      </c>
      <c r="B7" s="253" t="s">
        <v>810</v>
      </c>
      <c r="C7" s="39" t="s">
        <v>773</v>
      </c>
      <c r="D7" s="41">
        <v>21.1</v>
      </c>
      <c r="E7" s="41"/>
      <c r="F7" s="41"/>
      <c r="G7" s="254" t="s">
        <v>805</v>
      </c>
    </row>
    <row r="8" spans="1:10" s="67" customFormat="1" ht="16.5" x14ac:dyDescent="0.35">
      <c r="A8" s="82" t="s">
        <v>117</v>
      </c>
      <c r="B8" s="8" t="s">
        <v>830</v>
      </c>
      <c r="C8" s="84" t="s">
        <v>777</v>
      </c>
      <c r="D8" s="85">
        <v>211</v>
      </c>
      <c r="E8" s="41"/>
      <c r="F8" s="41"/>
      <c r="G8" s="254" t="s">
        <v>805</v>
      </c>
    </row>
    <row r="9" spans="1:10" s="67" customFormat="1" x14ac:dyDescent="0.35">
      <c r="A9" s="82" t="s">
        <v>811</v>
      </c>
      <c r="B9" s="8" t="s">
        <v>812</v>
      </c>
      <c r="C9" s="84" t="s">
        <v>19</v>
      </c>
      <c r="D9" s="85">
        <v>0.25319999999999998</v>
      </c>
      <c r="E9" s="41"/>
      <c r="F9" s="41"/>
      <c r="G9" s="254" t="s">
        <v>804</v>
      </c>
    </row>
    <row r="10" spans="1:10" s="67" customFormat="1" ht="16.5" x14ac:dyDescent="0.35">
      <c r="A10" s="82" t="s">
        <v>118</v>
      </c>
      <c r="B10" s="252" t="s">
        <v>831</v>
      </c>
      <c r="C10" s="84" t="s">
        <v>773</v>
      </c>
      <c r="D10" s="41">
        <v>106.19</v>
      </c>
      <c r="E10" s="41"/>
      <c r="F10" s="41"/>
      <c r="G10" s="254" t="s">
        <v>805</v>
      </c>
    </row>
    <row r="11" spans="1:10" ht="16.5" x14ac:dyDescent="0.35">
      <c r="A11" s="134">
        <v>4</v>
      </c>
      <c r="B11" s="258" t="s">
        <v>832</v>
      </c>
      <c r="C11" s="84" t="s">
        <v>773</v>
      </c>
      <c r="D11" s="52">
        <v>18.170000000000002</v>
      </c>
      <c r="E11" s="41"/>
      <c r="F11" s="41"/>
      <c r="G11" s="254" t="s">
        <v>805</v>
      </c>
    </row>
    <row r="12" spans="1:10" ht="16.5" x14ac:dyDescent="0.35">
      <c r="A12" s="82" t="s">
        <v>119</v>
      </c>
      <c r="B12" s="255" t="s">
        <v>833</v>
      </c>
      <c r="C12" s="84" t="s">
        <v>773</v>
      </c>
      <c r="D12" s="85">
        <v>68.709999999999994</v>
      </c>
      <c r="E12" s="41"/>
      <c r="F12" s="41"/>
      <c r="G12" s="254" t="s">
        <v>805</v>
      </c>
    </row>
    <row r="13" spans="1:10" ht="16.5" x14ac:dyDescent="0.35">
      <c r="A13" s="113">
        <v>6</v>
      </c>
      <c r="B13" s="255" t="s">
        <v>813</v>
      </c>
      <c r="C13" s="84" t="s">
        <v>773</v>
      </c>
      <c r="D13" s="85">
        <v>26.396999999999998</v>
      </c>
      <c r="E13" s="41"/>
      <c r="F13" s="41"/>
      <c r="G13" s="254" t="s">
        <v>805</v>
      </c>
    </row>
    <row r="14" spans="1:10" ht="16.5" x14ac:dyDescent="0.35">
      <c r="A14" s="43" t="s">
        <v>252</v>
      </c>
      <c r="B14" s="255" t="s">
        <v>834</v>
      </c>
      <c r="C14" s="84" t="s">
        <v>773</v>
      </c>
      <c r="D14" s="85">
        <v>13.163</v>
      </c>
      <c r="E14" s="41"/>
      <c r="F14" s="41"/>
      <c r="G14" s="254" t="s">
        <v>805</v>
      </c>
    </row>
    <row r="15" spans="1:10" s="67" customFormat="1" ht="16.5" x14ac:dyDescent="0.35">
      <c r="A15" s="113">
        <v>8</v>
      </c>
      <c r="B15" s="8" t="s">
        <v>835</v>
      </c>
      <c r="C15" s="84" t="s">
        <v>773</v>
      </c>
      <c r="D15" s="274">
        <v>0.96799999999999997</v>
      </c>
      <c r="E15" s="41"/>
      <c r="F15" s="41"/>
      <c r="G15" s="254" t="s">
        <v>805</v>
      </c>
    </row>
    <row r="16" spans="1:10" s="67" customFormat="1" x14ac:dyDescent="0.35">
      <c r="A16" s="68" t="s">
        <v>261</v>
      </c>
      <c r="B16" s="257" t="s">
        <v>836</v>
      </c>
      <c r="C16" s="84" t="s">
        <v>78</v>
      </c>
      <c r="D16" s="275">
        <v>2</v>
      </c>
      <c r="E16" s="41"/>
      <c r="F16" s="41"/>
      <c r="G16" s="254" t="s">
        <v>805</v>
      </c>
    </row>
    <row r="17" spans="1:218" x14ac:dyDescent="0.35">
      <c r="A17" s="68" t="s">
        <v>814</v>
      </c>
      <c r="B17" s="257" t="s">
        <v>806</v>
      </c>
      <c r="C17" s="51" t="s">
        <v>28</v>
      </c>
      <c r="D17" s="56">
        <v>2</v>
      </c>
      <c r="E17" s="41"/>
      <c r="F17" s="41"/>
      <c r="G17" s="254" t="s">
        <v>809</v>
      </c>
    </row>
    <row r="18" spans="1:218" x14ac:dyDescent="0.35">
      <c r="A18" s="49" t="s">
        <v>155</v>
      </c>
      <c r="B18" s="8" t="s">
        <v>837</v>
      </c>
      <c r="C18" s="51" t="s">
        <v>27</v>
      </c>
      <c r="D18" s="56">
        <v>103</v>
      </c>
      <c r="E18" s="41"/>
      <c r="F18" s="41"/>
      <c r="G18" s="254" t="s">
        <v>805</v>
      </c>
    </row>
    <row r="19" spans="1:218" s="67" customFormat="1" x14ac:dyDescent="0.35">
      <c r="A19" s="49" t="s">
        <v>815</v>
      </c>
      <c r="B19" s="8" t="s">
        <v>838</v>
      </c>
      <c r="C19" s="51" t="s">
        <v>27</v>
      </c>
      <c r="D19" s="52">
        <v>104.03</v>
      </c>
      <c r="E19" s="41"/>
      <c r="F19" s="41"/>
      <c r="G19" s="254" t="s">
        <v>809</v>
      </c>
    </row>
    <row r="20" spans="1:218" x14ac:dyDescent="0.35">
      <c r="A20" s="49" t="s">
        <v>305</v>
      </c>
      <c r="B20" s="8" t="s">
        <v>839</v>
      </c>
      <c r="C20" s="51" t="s">
        <v>27</v>
      </c>
      <c r="D20" s="56">
        <v>103</v>
      </c>
      <c r="E20" s="41"/>
      <c r="F20" s="41"/>
      <c r="G20" s="254" t="s">
        <v>805</v>
      </c>
    </row>
    <row r="21" spans="1:218" x14ac:dyDescent="0.35">
      <c r="A21" s="49" t="s">
        <v>816</v>
      </c>
      <c r="B21" s="257" t="s">
        <v>840</v>
      </c>
      <c r="C21" s="51" t="s">
        <v>28</v>
      </c>
      <c r="D21" s="56">
        <v>20</v>
      </c>
      <c r="E21" s="41"/>
      <c r="F21" s="41"/>
      <c r="G21" s="254" t="s">
        <v>805</v>
      </c>
    </row>
    <row r="22" spans="1:218" x14ac:dyDescent="0.35">
      <c r="A22" s="49" t="s">
        <v>817</v>
      </c>
      <c r="B22" s="257" t="s">
        <v>818</v>
      </c>
      <c r="C22" s="51" t="s">
        <v>28</v>
      </c>
      <c r="D22" s="56">
        <v>20</v>
      </c>
      <c r="E22" s="41"/>
      <c r="F22" s="41"/>
      <c r="G22" s="254" t="s">
        <v>809</v>
      </c>
    </row>
    <row r="23" spans="1:218" x14ac:dyDescent="0.35">
      <c r="A23" s="49" t="s">
        <v>819</v>
      </c>
      <c r="B23" s="257" t="s">
        <v>820</v>
      </c>
      <c r="C23" s="51" t="s">
        <v>28</v>
      </c>
      <c r="D23" s="56">
        <v>80</v>
      </c>
      <c r="E23" s="41"/>
      <c r="F23" s="41"/>
      <c r="G23" s="254" t="s">
        <v>809</v>
      </c>
    </row>
    <row r="24" spans="1:218" s="67" customFormat="1" x14ac:dyDescent="0.35">
      <c r="A24" s="49" t="s">
        <v>821</v>
      </c>
      <c r="B24" s="8" t="s">
        <v>841</v>
      </c>
      <c r="C24" s="51" t="s">
        <v>27</v>
      </c>
      <c r="D24" s="56">
        <v>4</v>
      </c>
      <c r="E24" s="41"/>
      <c r="F24" s="41"/>
      <c r="G24" s="254" t="s">
        <v>805</v>
      </c>
    </row>
    <row r="25" spans="1:218" x14ac:dyDescent="0.35">
      <c r="A25" s="49" t="s">
        <v>822</v>
      </c>
      <c r="B25" s="8" t="s">
        <v>842</v>
      </c>
      <c r="C25" s="51" t="s">
        <v>27</v>
      </c>
      <c r="D25" s="56">
        <v>4.04</v>
      </c>
      <c r="E25" s="41"/>
      <c r="F25" s="41"/>
      <c r="G25" s="254" t="s">
        <v>809</v>
      </c>
      <c r="H25" s="90"/>
    </row>
    <row r="26" spans="1:218" x14ac:dyDescent="0.35">
      <c r="A26" s="49" t="s">
        <v>823</v>
      </c>
      <c r="B26" s="8" t="s">
        <v>843</v>
      </c>
      <c r="C26" s="51" t="s">
        <v>27</v>
      </c>
      <c r="D26" s="56">
        <v>4</v>
      </c>
      <c r="E26" s="41"/>
      <c r="F26" s="41"/>
      <c r="G26" s="254" t="s">
        <v>805</v>
      </c>
      <c r="H26" s="90"/>
    </row>
    <row r="27" spans="1:218" x14ac:dyDescent="0.45">
      <c r="A27" s="49" t="s">
        <v>547</v>
      </c>
      <c r="B27" s="257" t="s">
        <v>844</v>
      </c>
      <c r="C27" s="51" t="s">
        <v>28</v>
      </c>
      <c r="D27" s="56">
        <v>1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49" t="s">
        <v>824</v>
      </c>
      <c r="B28" s="257" t="s">
        <v>825</v>
      </c>
      <c r="C28" s="51" t="s">
        <v>28</v>
      </c>
      <c r="D28" s="56">
        <v>1</v>
      </c>
      <c r="E28" s="41"/>
      <c r="F28" s="41"/>
      <c r="G28" s="254" t="s">
        <v>809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9" t="s">
        <v>826</v>
      </c>
      <c r="B29" s="257" t="s">
        <v>827</v>
      </c>
      <c r="C29" s="51" t="s">
        <v>28</v>
      </c>
      <c r="D29" s="56">
        <v>4</v>
      </c>
      <c r="E29" s="41"/>
      <c r="F29" s="41"/>
      <c r="G29" s="254" t="s">
        <v>809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82" t="s">
        <v>828</v>
      </c>
      <c r="B30" s="8" t="s">
        <v>845</v>
      </c>
      <c r="C30" s="84" t="s">
        <v>27</v>
      </c>
      <c r="D30" s="88">
        <v>107</v>
      </c>
      <c r="E30" s="41"/>
      <c r="F30" s="41"/>
      <c r="G30" s="254" t="s">
        <v>805</v>
      </c>
      <c r="H30" s="90"/>
    </row>
    <row r="31" spans="1:218" s="55" customFormat="1" ht="16.5" thickBot="1" x14ac:dyDescent="0.4">
      <c r="A31" s="276" t="s">
        <v>467</v>
      </c>
      <c r="B31" s="278" t="s">
        <v>829</v>
      </c>
      <c r="C31" s="206" t="s">
        <v>211</v>
      </c>
      <c r="D31" s="277">
        <v>1</v>
      </c>
      <c r="E31" s="41"/>
      <c r="F31" s="41"/>
      <c r="G31" s="254" t="s">
        <v>805</v>
      </c>
    </row>
    <row r="32" spans="1:218" ht="16.5" thickBot="1" x14ac:dyDescent="0.4">
      <c r="A32" s="215"/>
      <c r="B32" s="259" t="s">
        <v>30</v>
      </c>
      <c r="C32" s="218"/>
      <c r="D32" s="269"/>
      <c r="E32" s="269"/>
      <c r="F32" s="221">
        <f>SUM(F7:F31)</f>
        <v>0</v>
      </c>
    </row>
    <row r="33" spans="1:6" ht="16.5" thickBot="1" x14ac:dyDescent="0.4">
      <c r="A33" s="231"/>
      <c r="B33" s="260" t="s">
        <v>807</v>
      </c>
      <c r="C33" s="226"/>
      <c r="D33" s="270"/>
      <c r="E33" s="270"/>
      <c r="F33" s="271">
        <f>F32*C33</f>
        <v>0</v>
      </c>
    </row>
    <row r="34" spans="1:6" ht="16.5" thickBot="1" x14ac:dyDescent="0.4">
      <c r="A34" s="224"/>
      <c r="B34" s="261" t="s">
        <v>32</v>
      </c>
      <c r="C34" s="227"/>
      <c r="D34" s="272"/>
      <c r="E34" s="272"/>
      <c r="F34" s="221">
        <f>SUM(F32:F33)</f>
        <v>0</v>
      </c>
    </row>
    <row r="35" spans="1:6" ht="16.5" thickBot="1" x14ac:dyDescent="0.4">
      <c r="A35" s="231"/>
      <c r="B35" s="260" t="s">
        <v>34</v>
      </c>
      <c r="C35" s="226"/>
      <c r="D35" s="270"/>
      <c r="E35" s="270"/>
      <c r="F35" s="271">
        <f>F34*C35</f>
        <v>0</v>
      </c>
    </row>
    <row r="36" spans="1:6" ht="16.5" thickBot="1" x14ac:dyDescent="0.4">
      <c r="A36" s="224"/>
      <c r="B36" s="261" t="s">
        <v>32</v>
      </c>
      <c r="C36" s="227"/>
      <c r="D36" s="272"/>
      <c r="E36" s="272"/>
      <c r="F36" s="221">
        <f>SUM(F34:F35)</f>
        <v>0</v>
      </c>
    </row>
    <row r="37" spans="1:6" ht="16.5" thickBot="1" x14ac:dyDescent="0.4">
      <c r="A37" s="224"/>
      <c r="B37" s="262" t="s">
        <v>808</v>
      </c>
      <c r="C37" s="251"/>
      <c r="D37" s="272"/>
      <c r="E37" s="272"/>
      <c r="F37" s="273">
        <f>F36*C37</f>
        <v>0</v>
      </c>
    </row>
    <row r="38" spans="1:6" ht="16.5" thickBot="1" x14ac:dyDescent="0.4">
      <c r="A38" s="231"/>
      <c r="B38" s="263" t="s">
        <v>32</v>
      </c>
      <c r="C38" s="234"/>
      <c r="D38" s="270"/>
      <c r="E38" s="270"/>
      <c r="F38" s="270">
        <f>SUM(F36:F37)</f>
        <v>0</v>
      </c>
    </row>
    <row r="39" spans="1:6" ht="15" customHeight="1" x14ac:dyDescent="0.35">
      <c r="F39" s="279"/>
    </row>
    <row r="40" spans="1:6" ht="5.25" customHeight="1" x14ac:dyDescent="0.35"/>
  </sheetData>
  <autoFilter ref="A6:G38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2022-06-03T20:43:59Z</dcterms:modified>
</cp:coreProperties>
</file>